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heckCompatibility="1" defaultThemeVersion="124226"/>
  <bookViews>
    <workbookView xWindow="240" yWindow="75" windowWidth="16605" windowHeight="7995" activeTab="1"/>
  </bookViews>
  <sheets>
    <sheet name="INFORME ACADEMICO " sheetId="2" r:id="rId1"/>
    <sheet name="FACTURA DE FLORES " sheetId="3" r:id="rId2"/>
  </sheets>
  <calcPr calcId="125725"/>
</workbook>
</file>

<file path=xl/calcChain.xml><?xml version="1.0" encoding="utf-8"?>
<calcChain xmlns="http://schemas.openxmlformats.org/spreadsheetml/2006/main">
  <c r="J4" i="3"/>
  <c r="J3"/>
  <c r="J5"/>
  <c r="J6"/>
  <c r="J7"/>
  <c r="J8"/>
  <c r="J9"/>
  <c r="J10"/>
  <c r="J11"/>
  <c r="J2" l="1"/>
  <c r="G11"/>
  <c r="G10"/>
  <c r="G9"/>
  <c r="G8"/>
  <c r="G7"/>
  <c r="G6"/>
  <c r="G5"/>
  <c r="G4"/>
  <c r="G3"/>
  <c r="G2"/>
  <c r="F2"/>
  <c r="F3"/>
  <c r="F4"/>
  <c r="F5"/>
  <c r="F6"/>
  <c r="F7"/>
  <c r="F8"/>
  <c r="F9"/>
  <c r="F10"/>
  <c r="F11"/>
  <c r="V31" i="2" l="1"/>
  <c r="V30"/>
  <c r="V29"/>
  <c r="V27"/>
  <c r="V28"/>
  <c r="V26"/>
  <c r="V25"/>
  <c r="V24"/>
  <c r="V23"/>
  <c r="V22"/>
  <c r="V21"/>
  <c r="V20"/>
  <c r="V19"/>
  <c r="V18"/>
  <c r="V17"/>
  <c r="V16"/>
  <c r="V15"/>
  <c r="V14"/>
  <c r="V13"/>
  <c r="V12"/>
  <c r="V11"/>
  <c r="V10"/>
  <c r="V9"/>
  <c r="V8"/>
  <c r="V7"/>
  <c r="V6"/>
  <c r="V5"/>
  <c r="V4"/>
  <c r="J30"/>
  <c r="J26"/>
  <c r="F11"/>
  <c r="F8"/>
  <c r="R11"/>
  <c r="R12"/>
  <c r="R4"/>
  <c r="R5"/>
  <c r="R6"/>
  <c r="R7"/>
  <c r="R8"/>
  <c r="R9"/>
  <c r="R10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N4"/>
  <c r="N5"/>
  <c r="N7"/>
  <c r="N6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1"/>
  <c r="J4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0"/>
  <c r="F9"/>
  <c r="F7"/>
  <c r="F6"/>
  <c r="F5"/>
  <c r="F4"/>
</calcChain>
</file>

<file path=xl/sharedStrings.xml><?xml version="1.0" encoding="utf-8"?>
<sst xmlns="http://schemas.openxmlformats.org/spreadsheetml/2006/main" count="71" uniqueCount="63">
  <si>
    <t xml:space="preserve">NOMBRES </t>
  </si>
  <si>
    <t xml:space="preserve">Alexandra Gonzalez Londoño </t>
  </si>
  <si>
    <t>Aquiles Brinco Tamayo</t>
  </si>
  <si>
    <t>Mariana Piza Valencia</t>
  </si>
  <si>
    <t xml:space="preserve">Rosamel Fierro Santo </t>
  </si>
  <si>
    <t xml:space="preserve">Elsa Capunta Rodriguez </t>
  </si>
  <si>
    <t>Mario Neta Higuita</t>
  </si>
  <si>
    <t>Guillermo Nigote Lujan</t>
  </si>
  <si>
    <t xml:space="preserve">Juan Guillermo Triangulo </t>
  </si>
  <si>
    <t xml:space="preserve"> Soila Cerda Estrada </t>
  </si>
  <si>
    <t xml:space="preserve">Armando Casas Giraldo </t>
  </si>
  <si>
    <t xml:space="preserve">Debora Melo Londoño </t>
  </si>
  <si>
    <t xml:space="preserve">Zacarias Piedras Del Río </t>
  </si>
  <si>
    <t xml:space="preserve">Brayan Stiguer Posada </t>
  </si>
  <si>
    <t xml:space="preserve">David Sofia Ospina </t>
  </si>
  <si>
    <t xml:space="preserve">Radamel Mena Pérez </t>
  </si>
  <si>
    <t xml:space="preserve">Esteban Dido Question </t>
  </si>
  <si>
    <t xml:space="preserve">Michel Dayana Muñoz </t>
  </si>
  <si>
    <t xml:space="preserve">Adriana del socorro Aurora </t>
  </si>
  <si>
    <t xml:space="preserve">Susana Horia Fernandez </t>
  </si>
  <si>
    <t xml:space="preserve">Jose Luis La Mata Valdez </t>
  </si>
  <si>
    <t xml:space="preserve">Ruben  Blades </t>
  </si>
  <si>
    <t xml:space="preserve">Diomedez Díaz </t>
  </si>
  <si>
    <t xml:space="preserve">Jose Enesto Pekerman </t>
  </si>
  <si>
    <t>Gerad de Jesús Piqué</t>
  </si>
  <si>
    <t xml:space="preserve">Beiby Rasta Gringo Campo </t>
  </si>
  <si>
    <t xml:space="preserve">Natalia Chaverra </t>
  </si>
  <si>
    <t>Paula Nita Pequeña</t>
  </si>
  <si>
    <t xml:space="preserve">Evelin Sofía Alvedaño </t>
  </si>
  <si>
    <t>CÓDIGO</t>
  </si>
  <si>
    <t>TECNOLOGÍA</t>
  </si>
  <si>
    <t>NF</t>
  </si>
  <si>
    <t>ESPAÑOL</t>
  </si>
  <si>
    <t xml:space="preserve">INGLÉS </t>
  </si>
  <si>
    <t xml:space="preserve">BIOLOGÍA </t>
  </si>
  <si>
    <r>
      <rPr>
        <b/>
        <sz val="11"/>
        <color theme="1"/>
        <rFont val="Calibri"/>
        <family val="2"/>
        <scheme val="minor"/>
      </rPr>
      <t>ARTISTICA</t>
    </r>
    <r>
      <rPr>
        <sz val="11"/>
        <color theme="1"/>
        <rFont val="Calibri"/>
        <family val="2"/>
        <scheme val="minor"/>
      </rPr>
      <t xml:space="preserve"> </t>
    </r>
  </si>
  <si>
    <t xml:space="preserve">CODIGO </t>
  </si>
  <si>
    <t>NOMBRE</t>
  </si>
  <si>
    <t>Jazmín</t>
  </si>
  <si>
    <t>Gardenia</t>
  </si>
  <si>
    <t xml:space="preserve">Rosa </t>
  </si>
  <si>
    <t>Margarita</t>
  </si>
  <si>
    <t xml:space="preserve">Girasol </t>
  </si>
  <si>
    <t>Orquídea</t>
  </si>
  <si>
    <t>Azucena</t>
  </si>
  <si>
    <t>Tulipan</t>
  </si>
  <si>
    <t xml:space="preserve">Gladiolo </t>
  </si>
  <si>
    <t xml:space="preserve">Hortensia </t>
  </si>
  <si>
    <t xml:space="preserve">COLOR </t>
  </si>
  <si>
    <t xml:space="preserve">Blanco </t>
  </si>
  <si>
    <t>Amarillo</t>
  </si>
  <si>
    <t xml:space="preserve">Morado </t>
  </si>
  <si>
    <t>Azul</t>
  </si>
  <si>
    <t xml:space="preserve">Rosado </t>
  </si>
  <si>
    <t xml:space="preserve">Fucsia </t>
  </si>
  <si>
    <t>Rojo</t>
  </si>
  <si>
    <t xml:space="preserve">Naranjado </t>
  </si>
  <si>
    <t xml:space="preserve">DESCUENTO </t>
  </si>
  <si>
    <t xml:space="preserve">TOTAL </t>
  </si>
  <si>
    <t xml:space="preserve">PRECIO </t>
  </si>
  <si>
    <t xml:space="preserve">CANTIDAD </t>
  </si>
  <si>
    <t xml:space="preserve">TOTAL DESCUENTO </t>
  </si>
  <si>
    <t>PROMEDIO DE PRECIOS</t>
  </si>
</sst>
</file>

<file path=xl/styles.xml><?xml version="1.0" encoding="utf-8"?>
<styleSheet xmlns="http://schemas.openxmlformats.org/spreadsheetml/2006/main">
  <numFmts count="2">
    <numFmt numFmtId="164" formatCode="_-&quot;$&quot;* #,##0.00_-;\-&quot;$&quot;* #,##0.00_-;_-&quot;$&quot;* &quot;-&quot;??_-;_-@_-"/>
    <numFmt numFmtId="165" formatCode="_-&quot;$&quot;* #,##0.000_-;\-&quot;$&quot;* #,##0.000_-;_-&quot;$&quot;* &quot;-&quot;???_-;_-@_-"/>
  </numFmts>
  <fonts count="7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haroni"/>
      <charset val="177"/>
    </font>
    <font>
      <i/>
      <sz val="11"/>
      <color theme="1"/>
      <name val="Aharoni"/>
      <charset val="177"/>
    </font>
  </fonts>
  <fills count="1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00CC9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7">
    <xf numFmtId="0" fontId="0" fillId="0" borderId="0" xfId="0"/>
    <xf numFmtId="0" fontId="0" fillId="2" borderId="0" xfId="0" applyFill="1"/>
    <xf numFmtId="0" fontId="0" fillId="3" borderId="0" xfId="0" applyFill="1" applyAlignment="1">
      <alignment horizontal="center" vertical="center"/>
    </xf>
    <xf numFmtId="0" fontId="0" fillId="3" borderId="0" xfId="0" quotePrefix="1" applyFill="1" applyAlignment="1">
      <alignment horizontal="center" vertical="center"/>
    </xf>
    <xf numFmtId="0" fontId="2" fillId="5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0" fillId="0" borderId="0" xfId="0" applyNumberFormat="1"/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8" borderId="0" xfId="0" applyFill="1"/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top"/>
    </xf>
    <xf numFmtId="0" fontId="0" fillId="4" borderId="0" xfId="0" applyNumberFormat="1" applyFill="1" applyAlignment="1">
      <alignment horizontal="center" vertical="top"/>
    </xf>
    <xf numFmtId="0" fontId="2" fillId="5" borderId="0" xfId="0" applyNumberFormat="1" applyFont="1" applyFill="1" applyAlignment="1">
      <alignment horizontal="center" vertical="top"/>
    </xf>
    <xf numFmtId="0" fontId="0" fillId="7" borderId="0" xfId="0" applyNumberFormat="1" applyFill="1" applyAlignment="1">
      <alignment horizontal="center" vertical="top"/>
    </xf>
    <xf numFmtId="0" fontId="0" fillId="8" borderId="0" xfId="0" applyNumberFormat="1" applyFill="1" applyAlignment="1">
      <alignment horizontal="center" vertical="top"/>
    </xf>
    <xf numFmtId="0" fontId="0" fillId="6" borderId="0" xfId="0" applyFill="1" applyAlignment="1">
      <alignment horizontal="center" vertical="top"/>
    </xf>
    <xf numFmtId="0" fontId="0" fillId="0" borderId="0" xfId="0" applyAlignment="1">
      <alignment horizontal="center" vertical="top"/>
    </xf>
    <xf numFmtId="0" fontId="0" fillId="3" borderId="0" xfId="0" applyFill="1"/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3" borderId="0" xfId="0" applyFont="1" applyFill="1"/>
    <xf numFmtId="0" fontId="0" fillId="3" borderId="0" xfId="0" applyFill="1" applyAlignment="1">
      <alignment horizontal="center"/>
    </xf>
    <xf numFmtId="0" fontId="5" fillId="9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0" fillId="9" borderId="0" xfId="0" applyFill="1" applyAlignment="1">
      <alignment horizontal="right"/>
    </xf>
    <xf numFmtId="0" fontId="5" fillId="10" borderId="0" xfId="0" applyFont="1" applyFill="1" applyAlignment="1">
      <alignment horizontal="center"/>
    </xf>
    <xf numFmtId="0" fontId="5" fillId="12" borderId="0" xfId="0" applyFont="1" applyFill="1" applyAlignment="1">
      <alignment horizontal="center"/>
    </xf>
    <xf numFmtId="164" fontId="5" fillId="11" borderId="0" xfId="0" applyNumberFormat="1" applyFont="1" applyFill="1" applyAlignment="1">
      <alignment horizontal="center"/>
    </xf>
    <xf numFmtId="0" fontId="5" fillId="13" borderId="0" xfId="0" applyFont="1" applyFill="1"/>
    <xf numFmtId="0" fontId="0" fillId="13" borderId="0" xfId="0" applyFill="1"/>
    <xf numFmtId="9" fontId="0" fillId="11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9" fontId="0" fillId="14" borderId="0" xfId="1" applyFont="1" applyFill="1" applyAlignment="1">
      <alignment horizontal="right"/>
    </xf>
    <xf numFmtId="0" fontId="0" fillId="14" borderId="0" xfId="0" applyFill="1" applyAlignment="1">
      <alignment horizontal="right"/>
    </xf>
    <xf numFmtId="0" fontId="0" fillId="14" borderId="0" xfId="0" applyNumberFormat="1" applyFill="1" applyAlignment="1">
      <alignment horizontal="right"/>
    </xf>
    <xf numFmtId="0" fontId="0" fillId="15" borderId="0" xfId="0" applyFill="1"/>
    <xf numFmtId="165" fontId="0" fillId="10" borderId="0" xfId="2" applyNumberFormat="1" applyFont="1" applyFill="1" applyAlignment="1">
      <alignment horizontal="center"/>
    </xf>
    <xf numFmtId="165" fontId="0" fillId="12" borderId="0" xfId="0" applyNumberFormat="1" applyFill="1" applyAlignment="1">
      <alignment horizontal="center"/>
    </xf>
    <xf numFmtId="164" fontId="0" fillId="12" borderId="0" xfId="0" applyNumberFormat="1" applyFill="1" applyAlignment="1">
      <alignment horizontal="center"/>
    </xf>
    <xf numFmtId="165" fontId="0" fillId="15" borderId="0" xfId="0" applyNumberFormat="1" applyFill="1"/>
    <xf numFmtId="0" fontId="3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3" borderId="0" xfId="0" applyFill="1" applyAlignment="1">
      <alignment horizontal="center" vertical="center" textRotation="45"/>
    </xf>
    <xf numFmtId="0" fontId="0" fillId="2" borderId="0" xfId="0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5" fillId="14" borderId="0" xfId="0" applyNumberFormat="1" applyFont="1" applyFill="1" applyAlignment="1">
      <alignment horizontal="center"/>
    </xf>
    <xf numFmtId="0" fontId="5" fillId="15" borderId="0" xfId="0" applyFont="1" applyFill="1" applyAlignment="1">
      <alignment horizontal="center"/>
    </xf>
    <xf numFmtId="0" fontId="0" fillId="15" borderId="0" xfId="0" applyFill="1" applyAlignment="1">
      <alignment horizontal="center"/>
    </xf>
  </cellXfs>
  <cellStyles count="3">
    <cellStyle name="Moneda" xfId="2" builtinId="4"/>
    <cellStyle name="Normal" xfId="0" builtinId="0"/>
    <cellStyle name="Porcentual" xfId="1" builtinId="5"/>
  </cellStyles>
  <dxfs count="0"/>
  <tableStyles count="0" defaultTableStyle="TableStyleMedium2" defaultPivotStyle="PivotStyleLight16"/>
  <colors>
    <mruColors>
      <color rgb="FF00CC99"/>
      <color rgb="FFFFFFFF"/>
      <color rgb="FF33CCFF"/>
      <color rgb="FFFF7C80"/>
      <color rgb="FFCCFF99"/>
      <color rgb="FFFFCC99"/>
      <color rgb="FFFFCCFF"/>
      <color rgb="FFFF99FF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6"/>
  <sheetViews>
    <sheetView workbookViewId="0">
      <selection activeCell="C8" sqref="C8:C9"/>
    </sheetView>
  </sheetViews>
  <sheetFormatPr baseColWidth="10" defaultRowHeight="15"/>
  <cols>
    <col min="1" max="1" width="29.42578125" customWidth="1"/>
    <col min="2" max="2" width="14.7109375" customWidth="1"/>
    <col min="3" max="3" width="4.7109375" customWidth="1"/>
    <col min="4" max="4" width="4.42578125" customWidth="1"/>
    <col min="5" max="5" width="4" customWidth="1"/>
    <col min="6" max="6" width="3.85546875" customWidth="1"/>
    <col min="7" max="7" width="4" customWidth="1"/>
    <col min="8" max="8" width="5.140625" customWidth="1"/>
    <col min="9" max="9" width="4.5703125" customWidth="1"/>
    <col min="10" max="10" width="5.5703125" customWidth="1"/>
    <col min="11" max="12" width="5.85546875" customWidth="1"/>
    <col min="13" max="13" width="5.140625" customWidth="1"/>
    <col min="14" max="14" width="4.7109375" customWidth="1"/>
    <col min="15" max="15" width="5" customWidth="1"/>
    <col min="16" max="16" width="4.85546875" customWidth="1"/>
    <col min="17" max="18" width="4.7109375" customWidth="1"/>
    <col min="19" max="19" width="5.28515625" customWidth="1"/>
    <col min="20" max="20" width="5.5703125" customWidth="1"/>
    <col min="21" max="21" width="4.7109375" customWidth="1"/>
    <col min="22" max="22" width="5" customWidth="1"/>
  </cols>
  <sheetData>
    <row r="1" spans="1:25" ht="40.5" customHeight="1">
      <c r="A1" s="50" t="s">
        <v>0</v>
      </c>
      <c r="B1" s="49" t="s">
        <v>29</v>
      </c>
      <c r="C1" s="45" t="s">
        <v>30</v>
      </c>
      <c r="D1" s="46"/>
      <c r="E1" s="46"/>
      <c r="F1" s="46"/>
      <c r="G1" s="47" t="s">
        <v>32</v>
      </c>
      <c r="H1" s="48"/>
      <c r="I1" s="48"/>
      <c r="J1" s="48"/>
      <c r="K1" s="51" t="s">
        <v>33</v>
      </c>
      <c r="L1" s="52"/>
      <c r="M1" s="52"/>
      <c r="N1" s="52"/>
      <c r="O1" s="53" t="s">
        <v>35</v>
      </c>
      <c r="P1" s="53"/>
      <c r="Q1" s="53"/>
      <c r="R1" s="53"/>
      <c r="S1" s="43" t="s">
        <v>34</v>
      </c>
      <c r="T1" s="44"/>
      <c r="U1" s="44"/>
      <c r="V1" s="44"/>
    </row>
    <row r="2" spans="1:25" ht="15" hidden="1" customHeight="1">
      <c r="A2" s="50"/>
      <c r="B2" s="49"/>
      <c r="C2">
        <v>1</v>
      </c>
      <c r="D2">
        <v>2</v>
      </c>
      <c r="E2">
        <v>3</v>
      </c>
      <c r="F2" t="s">
        <v>31</v>
      </c>
      <c r="K2" s="52" t="s">
        <v>33</v>
      </c>
      <c r="L2" s="52"/>
      <c r="M2" s="52"/>
      <c r="N2" s="52"/>
      <c r="O2" s="11"/>
      <c r="P2" s="11"/>
      <c r="Q2" s="11"/>
      <c r="R2" s="11"/>
      <c r="S2" s="6"/>
      <c r="T2" s="6"/>
      <c r="U2" s="6"/>
      <c r="V2" s="6"/>
    </row>
    <row r="3" spans="1:25" ht="21.75" customHeight="1">
      <c r="A3" s="50"/>
      <c r="B3" s="49"/>
      <c r="C3" s="5">
        <v>1</v>
      </c>
      <c r="D3" s="5">
        <v>2</v>
      </c>
      <c r="E3" s="5">
        <v>3</v>
      </c>
      <c r="F3" s="5" t="s">
        <v>31</v>
      </c>
      <c r="G3" s="4">
        <v>1</v>
      </c>
      <c r="H3" s="4">
        <v>2</v>
      </c>
      <c r="I3" s="4">
        <v>3</v>
      </c>
      <c r="J3" s="4" t="s">
        <v>31</v>
      </c>
      <c r="K3" s="9">
        <v>1</v>
      </c>
      <c r="L3" s="9">
        <v>2</v>
      </c>
      <c r="M3" s="9">
        <v>3</v>
      </c>
      <c r="N3" s="9" t="s">
        <v>31</v>
      </c>
      <c r="O3" s="10">
        <v>1</v>
      </c>
      <c r="P3" s="10">
        <v>2</v>
      </c>
      <c r="Q3" s="10">
        <v>3</v>
      </c>
      <c r="R3" s="10" t="s">
        <v>31</v>
      </c>
      <c r="S3" s="7">
        <v>1</v>
      </c>
      <c r="T3" s="7">
        <v>2</v>
      </c>
      <c r="U3" s="7">
        <v>3</v>
      </c>
      <c r="V3" s="6" t="s">
        <v>31</v>
      </c>
    </row>
    <row r="4" spans="1:25">
      <c r="A4" s="1" t="s">
        <v>9</v>
      </c>
      <c r="B4" s="2">
        <v>99067</v>
      </c>
      <c r="C4" s="12">
        <v>4</v>
      </c>
      <c r="D4" s="13">
        <v>8</v>
      </c>
      <c r="E4" s="13">
        <v>3</v>
      </c>
      <c r="F4" s="14">
        <f t="shared" ref="F4:F31" si="0">AVERAGE(C4,D4,E4)</f>
        <v>5</v>
      </c>
      <c r="G4" s="13">
        <v>3</v>
      </c>
      <c r="H4" s="13">
        <v>4</v>
      </c>
      <c r="I4" s="13">
        <v>8</v>
      </c>
      <c r="J4" s="15">
        <f t="shared" ref="J4:J31" si="1">AVERAGE(G4,H4,I4)</f>
        <v>5</v>
      </c>
      <c r="K4" s="13">
        <v>3</v>
      </c>
      <c r="L4" s="13">
        <v>4</v>
      </c>
      <c r="M4" s="13">
        <v>5</v>
      </c>
      <c r="N4" s="16">
        <f t="shared" ref="N4:N29" si="2">AVERAGE(K4,L4,M4)</f>
        <v>4</v>
      </c>
      <c r="O4" s="13">
        <v>6</v>
      </c>
      <c r="P4" s="13">
        <v>7</v>
      </c>
      <c r="Q4" s="13">
        <v>7</v>
      </c>
      <c r="R4" s="17">
        <f t="shared" ref="R4:R31" si="3">AVERAGE(O4,P4,Q4)</f>
        <v>6.666666666666667</v>
      </c>
      <c r="S4" s="13">
        <v>10</v>
      </c>
      <c r="T4" s="13">
        <v>2</v>
      </c>
      <c r="U4" s="13">
        <v>4</v>
      </c>
      <c r="V4" s="18">
        <f t="shared" ref="V4:V31" si="4">AVERAGE(S4,T4,U4)</f>
        <v>5.333333333333333</v>
      </c>
    </row>
    <row r="5" spans="1:25">
      <c r="A5" s="1" t="s">
        <v>18</v>
      </c>
      <c r="B5" s="2">
        <v>98320</v>
      </c>
      <c r="C5" s="12">
        <v>1</v>
      </c>
      <c r="D5" s="13">
        <v>2</v>
      </c>
      <c r="E5" s="13">
        <v>7</v>
      </c>
      <c r="F5" s="14">
        <f t="shared" si="0"/>
        <v>3.3333333333333335</v>
      </c>
      <c r="G5" s="13">
        <v>5</v>
      </c>
      <c r="H5" s="13">
        <v>6</v>
      </c>
      <c r="I5" s="13">
        <v>4</v>
      </c>
      <c r="J5" s="15">
        <f t="shared" si="1"/>
        <v>5</v>
      </c>
      <c r="K5" s="13">
        <v>7</v>
      </c>
      <c r="L5" s="13">
        <v>8</v>
      </c>
      <c r="M5" s="13">
        <v>9</v>
      </c>
      <c r="N5" s="16">
        <f t="shared" si="2"/>
        <v>8</v>
      </c>
      <c r="O5" s="13">
        <v>3</v>
      </c>
      <c r="P5" s="13">
        <v>6</v>
      </c>
      <c r="Q5" s="13">
        <v>4</v>
      </c>
      <c r="R5" s="17">
        <f t="shared" si="3"/>
        <v>4.333333333333333</v>
      </c>
      <c r="S5" s="13">
        <v>9</v>
      </c>
      <c r="T5" s="13">
        <v>3</v>
      </c>
      <c r="U5" s="13">
        <v>5</v>
      </c>
      <c r="V5" s="18">
        <f t="shared" si="4"/>
        <v>5.666666666666667</v>
      </c>
    </row>
    <row r="6" spans="1:25">
      <c r="A6" s="1" t="s">
        <v>1</v>
      </c>
      <c r="B6" s="2">
        <v>86579</v>
      </c>
      <c r="C6" s="12">
        <v>4</v>
      </c>
      <c r="D6" s="13">
        <v>3</v>
      </c>
      <c r="E6" s="13">
        <v>4</v>
      </c>
      <c r="F6" s="14">
        <f t="shared" si="0"/>
        <v>3.6666666666666665</v>
      </c>
      <c r="G6" s="13">
        <v>4</v>
      </c>
      <c r="H6" s="13">
        <v>6</v>
      </c>
      <c r="I6" s="13">
        <v>5</v>
      </c>
      <c r="J6" s="15">
        <f t="shared" si="1"/>
        <v>5</v>
      </c>
      <c r="K6" s="13">
        <v>2</v>
      </c>
      <c r="L6" s="13">
        <v>4</v>
      </c>
      <c r="M6" s="13">
        <v>6</v>
      </c>
      <c r="N6" s="16">
        <f t="shared" si="2"/>
        <v>4</v>
      </c>
      <c r="O6" s="13">
        <v>3</v>
      </c>
      <c r="P6" s="13">
        <v>4</v>
      </c>
      <c r="Q6" s="13">
        <v>6</v>
      </c>
      <c r="R6" s="17">
        <f t="shared" si="3"/>
        <v>4.333333333333333</v>
      </c>
      <c r="S6" s="13">
        <v>8</v>
      </c>
      <c r="T6" s="13">
        <v>4</v>
      </c>
      <c r="U6" s="13">
        <v>7</v>
      </c>
      <c r="V6" s="18">
        <f t="shared" si="4"/>
        <v>6.333333333333333</v>
      </c>
    </row>
    <row r="7" spans="1:25">
      <c r="A7" s="1" t="s">
        <v>2</v>
      </c>
      <c r="B7" s="2">
        <v>86037</v>
      </c>
      <c r="C7" s="12">
        <v>9</v>
      </c>
      <c r="D7" s="13">
        <v>5</v>
      </c>
      <c r="E7" s="13">
        <v>3</v>
      </c>
      <c r="F7" s="14">
        <f t="shared" si="0"/>
        <v>5.666666666666667</v>
      </c>
      <c r="G7" s="13">
        <v>7</v>
      </c>
      <c r="H7" s="13">
        <v>8</v>
      </c>
      <c r="I7" s="13">
        <v>9</v>
      </c>
      <c r="J7" s="15">
        <f t="shared" si="1"/>
        <v>8</v>
      </c>
      <c r="K7" s="13">
        <v>4</v>
      </c>
      <c r="L7" s="13">
        <v>8</v>
      </c>
      <c r="M7" s="13">
        <v>7</v>
      </c>
      <c r="N7" s="16">
        <f t="shared" si="2"/>
        <v>6.333333333333333</v>
      </c>
      <c r="O7" s="13">
        <v>9</v>
      </c>
      <c r="P7" s="13">
        <v>7</v>
      </c>
      <c r="Q7" s="13">
        <v>5</v>
      </c>
      <c r="R7" s="17">
        <f t="shared" si="3"/>
        <v>7</v>
      </c>
      <c r="S7" s="13">
        <v>7</v>
      </c>
      <c r="T7" s="13">
        <v>5</v>
      </c>
      <c r="U7" s="13">
        <v>6</v>
      </c>
      <c r="V7" s="18">
        <f t="shared" si="4"/>
        <v>6</v>
      </c>
    </row>
    <row r="8" spans="1:25">
      <c r="A8" s="1" t="s">
        <v>10</v>
      </c>
      <c r="B8" s="2">
        <v>86037</v>
      </c>
      <c r="C8" s="12">
        <v>2</v>
      </c>
      <c r="D8" s="13">
        <v>3</v>
      </c>
      <c r="E8" s="13">
        <v>7</v>
      </c>
      <c r="F8" s="14">
        <f t="shared" si="0"/>
        <v>4</v>
      </c>
      <c r="G8" s="13">
        <v>6</v>
      </c>
      <c r="H8" s="13">
        <v>4</v>
      </c>
      <c r="I8" s="13">
        <v>3</v>
      </c>
      <c r="J8" s="15">
        <f t="shared" si="1"/>
        <v>4.333333333333333</v>
      </c>
      <c r="K8" s="13">
        <v>4</v>
      </c>
      <c r="L8" s="13">
        <v>7</v>
      </c>
      <c r="M8" s="13">
        <v>10</v>
      </c>
      <c r="N8" s="16">
        <f t="shared" si="2"/>
        <v>7</v>
      </c>
      <c r="O8" s="13">
        <v>6</v>
      </c>
      <c r="P8" s="13">
        <v>5</v>
      </c>
      <c r="Q8" s="13">
        <v>3</v>
      </c>
      <c r="R8" s="17">
        <f t="shared" si="3"/>
        <v>4.666666666666667</v>
      </c>
      <c r="S8" s="13">
        <v>6</v>
      </c>
      <c r="T8" s="13">
        <v>6</v>
      </c>
      <c r="U8" s="13">
        <v>4</v>
      </c>
      <c r="V8" s="18">
        <f t="shared" si="4"/>
        <v>5.333333333333333</v>
      </c>
    </row>
    <row r="9" spans="1:25">
      <c r="A9" s="1" t="s">
        <v>25</v>
      </c>
      <c r="B9" s="2">
        <v>84733</v>
      </c>
      <c r="C9" s="12">
        <v>9</v>
      </c>
      <c r="D9" s="13">
        <v>7</v>
      </c>
      <c r="E9" s="13">
        <v>4</v>
      </c>
      <c r="F9" s="14">
        <f t="shared" si="0"/>
        <v>6.666666666666667</v>
      </c>
      <c r="G9" s="13">
        <v>4</v>
      </c>
      <c r="H9" s="13">
        <v>5</v>
      </c>
      <c r="I9" s="13">
        <v>6</v>
      </c>
      <c r="J9" s="15">
        <f t="shared" si="1"/>
        <v>5</v>
      </c>
      <c r="K9" s="13">
        <v>2</v>
      </c>
      <c r="L9" s="13">
        <v>6</v>
      </c>
      <c r="M9" s="13">
        <v>8</v>
      </c>
      <c r="N9" s="16">
        <f t="shared" si="2"/>
        <v>5.333333333333333</v>
      </c>
      <c r="O9" s="13">
        <v>10</v>
      </c>
      <c r="P9" s="13">
        <v>5</v>
      </c>
      <c r="Q9" s="13">
        <v>9</v>
      </c>
      <c r="R9" s="17">
        <f t="shared" si="3"/>
        <v>8</v>
      </c>
      <c r="S9" s="13">
        <v>5</v>
      </c>
      <c r="T9" s="13">
        <v>8</v>
      </c>
      <c r="U9" s="13">
        <v>3</v>
      </c>
      <c r="V9" s="18">
        <f t="shared" si="4"/>
        <v>5.333333333333333</v>
      </c>
    </row>
    <row r="10" spans="1:25">
      <c r="A10" s="1" t="s">
        <v>13</v>
      </c>
      <c r="B10" s="2">
        <v>84629</v>
      </c>
      <c r="C10" s="12">
        <v>10</v>
      </c>
      <c r="D10" s="13">
        <v>9</v>
      </c>
      <c r="E10" s="13">
        <v>5</v>
      </c>
      <c r="F10" s="14">
        <f t="shared" si="0"/>
        <v>8</v>
      </c>
      <c r="G10" s="13">
        <v>6</v>
      </c>
      <c r="H10" s="13">
        <v>7</v>
      </c>
      <c r="I10" s="13">
        <v>8</v>
      </c>
      <c r="J10" s="15">
        <f t="shared" si="1"/>
        <v>7</v>
      </c>
      <c r="K10" s="13">
        <v>4</v>
      </c>
      <c r="L10" s="13">
        <v>5</v>
      </c>
      <c r="M10" s="13">
        <v>7</v>
      </c>
      <c r="N10" s="16">
        <f t="shared" si="2"/>
        <v>5.333333333333333</v>
      </c>
      <c r="O10" s="13">
        <v>10</v>
      </c>
      <c r="P10" s="13">
        <v>1</v>
      </c>
      <c r="Q10" s="13">
        <v>2</v>
      </c>
      <c r="R10" s="17">
        <f t="shared" si="3"/>
        <v>4.333333333333333</v>
      </c>
      <c r="S10" s="13">
        <v>4</v>
      </c>
      <c r="T10" s="13">
        <v>7</v>
      </c>
      <c r="U10" s="13">
        <v>5</v>
      </c>
      <c r="V10" s="18">
        <f t="shared" si="4"/>
        <v>5.333333333333333</v>
      </c>
      <c r="Y10" s="8"/>
    </row>
    <row r="11" spans="1:25">
      <c r="A11" s="1" t="s">
        <v>14</v>
      </c>
      <c r="B11" s="2">
        <v>83759</v>
      </c>
      <c r="C11" s="12">
        <v>10</v>
      </c>
      <c r="D11" s="13">
        <v>9</v>
      </c>
      <c r="E11" s="13">
        <v>10</v>
      </c>
      <c r="F11" s="14">
        <f t="shared" si="0"/>
        <v>9.6666666666666661</v>
      </c>
      <c r="G11" s="13">
        <v>3</v>
      </c>
      <c r="H11" s="13">
        <v>4</v>
      </c>
      <c r="I11" s="13">
        <v>2</v>
      </c>
      <c r="J11" s="15">
        <f t="shared" si="1"/>
        <v>3</v>
      </c>
      <c r="K11" s="13">
        <v>4</v>
      </c>
      <c r="L11" s="13">
        <v>5</v>
      </c>
      <c r="M11" s="13">
        <v>5</v>
      </c>
      <c r="N11" s="16">
        <f t="shared" si="2"/>
        <v>4.666666666666667</v>
      </c>
      <c r="O11" s="13">
        <v>10</v>
      </c>
      <c r="P11" s="13">
        <v>0</v>
      </c>
      <c r="Q11" s="13">
        <v>3</v>
      </c>
      <c r="R11" s="17">
        <f t="shared" si="3"/>
        <v>4.333333333333333</v>
      </c>
      <c r="S11" s="13">
        <v>3</v>
      </c>
      <c r="T11" s="13">
        <v>6</v>
      </c>
      <c r="U11" s="13">
        <v>6</v>
      </c>
      <c r="V11" s="18">
        <f t="shared" si="4"/>
        <v>5</v>
      </c>
    </row>
    <row r="12" spans="1:25">
      <c r="A12" s="1" t="s">
        <v>11</v>
      </c>
      <c r="B12" s="2">
        <v>76549</v>
      </c>
      <c r="C12" s="12">
        <v>4</v>
      </c>
      <c r="D12" s="13">
        <v>9</v>
      </c>
      <c r="E12" s="13">
        <v>6</v>
      </c>
      <c r="F12" s="14">
        <f t="shared" si="0"/>
        <v>6.333333333333333</v>
      </c>
      <c r="G12" s="13">
        <v>4</v>
      </c>
      <c r="H12" s="13">
        <v>3</v>
      </c>
      <c r="I12" s="13">
        <v>5</v>
      </c>
      <c r="J12" s="15">
        <f t="shared" si="1"/>
        <v>4</v>
      </c>
      <c r="K12" s="13">
        <v>4</v>
      </c>
      <c r="L12" s="13">
        <v>5</v>
      </c>
      <c r="M12" s="13">
        <v>6</v>
      </c>
      <c r="N12" s="16">
        <f t="shared" si="2"/>
        <v>5</v>
      </c>
      <c r="O12" s="13">
        <v>10</v>
      </c>
      <c r="P12" s="13">
        <v>9</v>
      </c>
      <c r="Q12" s="13">
        <v>4</v>
      </c>
      <c r="R12" s="17">
        <f t="shared" si="3"/>
        <v>7.666666666666667</v>
      </c>
      <c r="S12" s="13">
        <v>2</v>
      </c>
      <c r="T12" s="13">
        <v>5</v>
      </c>
      <c r="U12" s="13">
        <v>8</v>
      </c>
      <c r="V12" s="18">
        <f t="shared" si="4"/>
        <v>5</v>
      </c>
    </row>
    <row r="13" spans="1:25">
      <c r="A13" s="1" t="s">
        <v>22</v>
      </c>
      <c r="B13" s="2">
        <v>75849</v>
      </c>
      <c r="C13" s="12">
        <v>1</v>
      </c>
      <c r="D13" s="13">
        <v>9</v>
      </c>
      <c r="E13" s="13">
        <v>6</v>
      </c>
      <c r="F13" s="14">
        <f t="shared" si="0"/>
        <v>5.333333333333333</v>
      </c>
      <c r="G13" s="13">
        <v>3</v>
      </c>
      <c r="H13" s="13">
        <v>4</v>
      </c>
      <c r="I13" s="13">
        <v>9</v>
      </c>
      <c r="J13" s="15">
        <f t="shared" si="1"/>
        <v>5.333333333333333</v>
      </c>
      <c r="K13" s="13">
        <v>4</v>
      </c>
      <c r="L13" s="13">
        <v>7</v>
      </c>
      <c r="M13" s="13">
        <v>7</v>
      </c>
      <c r="N13" s="16">
        <f t="shared" si="2"/>
        <v>6</v>
      </c>
      <c r="O13" s="13">
        <v>4</v>
      </c>
      <c r="P13" s="13">
        <v>8</v>
      </c>
      <c r="Q13" s="13">
        <v>5</v>
      </c>
      <c r="R13" s="17">
        <f t="shared" si="3"/>
        <v>5.666666666666667</v>
      </c>
      <c r="S13" s="13">
        <v>2</v>
      </c>
      <c r="T13" s="13">
        <v>4</v>
      </c>
      <c r="U13" s="13">
        <v>9</v>
      </c>
      <c r="V13" s="18">
        <f t="shared" si="4"/>
        <v>5</v>
      </c>
    </row>
    <row r="14" spans="1:25">
      <c r="A14" s="1" t="s">
        <v>5</v>
      </c>
      <c r="B14" s="2">
        <v>75690</v>
      </c>
      <c r="C14" s="12">
        <v>4</v>
      </c>
      <c r="D14" s="13">
        <v>7</v>
      </c>
      <c r="E14" s="13">
        <v>3</v>
      </c>
      <c r="F14" s="14">
        <f t="shared" si="0"/>
        <v>4.666666666666667</v>
      </c>
      <c r="G14" s="13">
        <v>5</v>
      </c>
      <c r="H14" s="13">
        <v>5</v>
      </c>
      <c r="I14" s="13">
        <v>7</v>
      </c>
      <c r="J14" s="15">
        <f t="shared" si="1"/>
        <v>5.666666666666667</v>
      </c>
      <c r="K14" s="13">
        <v>4</v>
      </c>
      <c r="L14" s="13">
        <v>6</v>
      </c>
      <c r="M14" s="13">
        <v>7</v>
      </c>
      <c r="N14" s="16">
        <f t="shared" si="2"/>
        <v>5.666666666666667</v>
      </c>
      <c r="O14" s="13">
        <v>5</v>
      </c>
      <c r="P14" s="13">
        <v>7</v>
      </c>
      <c r="Q14" s="13">
        <v>6</v>
      </c>
      <c r="R14" s="17">
        <f t="shared" si="3"/>
        <v>6</v>
      </c>
      <c r="S14" s="13">
        <v>1</v>
      </c>
      <c r="T14" s="13">
        <v>3</v>
      </c>
      <c r="U14" s="13">
        <v>6</v>
      </c>
      <c r="V14" s="18">
        <f t="shared" si="4"/>
        <v>3.3333333333333335</v>
      </c>
    </row>
    <row r="15" spans="1:25">
      <c r="A15" s="1" t="s">
        <v>16</v>
      </c>
      <c r="B15" s="2">
        <v>75649</v>
      </c>
      <c r="C15" s="12">
        <v>2</v>
      </c>
      <c r="D15" s="13">
        <v>5</v>
      </c>
      <c r="E15" s="13">
        <v>8</v>
      </c>
      <c r="F15" s="14">
        <f t="shared" si="0"/>
        <v>5</v>
      </c>
      <c r="G15" s="13">
        <v>2</v>
      </c>
      <c r="H15" s="13">
        <v>3</v>
      </c>
      <c r="I15" s="13">
        <v>7</v>
      </c>
      <c r="J15" s="15">
        <f t="shared" si="1"/>
        <v>4</v>
      </c>
      <c r="K15" s="13">
        <v>5</v>
      </c>
      <c r="L15" s="13">
        <v>6</v>
      </c>
      <c r="M15" s="13">
        <v>6</v>
      </c>
      <c r="N15" s="16">
        <f t="shared" si="2"/>
        <v>5.666666666666667</v>
      </c>
      <c r="O15" s="13">
        <v>6</v>
      </c>
      <c r="P15" s="13">
        <v>6</v>
      </c>
      <c r="Q15" s="13">
        <v>7</v>
      </c>
      <c r="R15" s="17">
        <f t="shared" si="3"/>
        <v>6.333333333333333</v>
      </c>
      <c r="S15" s="13">
        <v>1</v>
      </c>
      <c r="T15" s="13">
        <v>2</v>
      </c>
      <c r="U15" s="13">
        <v>5</v>
      </c>
      <c r="V15" s="18">
        <f t="shared" si="4"/>
        <v>2.6666666666666665</v>
      </c>
    </row>
    <row r="16" spans="1:25">
      <c r="A16" s="1" t="s">
        <v>28</v>
      </c>
      <c r="B16" s="3">
        <v>74536</v>
      </c>
      <c r="C16" s="12">
        <v>4</v>
      </c>
      <c r="D16" s="13">
        <v>7</v>
      </c>
      <c r="E16" s="13">
        <v>9</v>
      </c>
      <c r="F16" s="14">
        <f t="shared" si="0"/>
        <v>6.666666666666667</v>
      </c>
      <c r="G16" s="13">
        <v>4</v>
      </c>
      <c r="H16" s="13">
        <v>5</v>
      </c>
      <c r="I16" s="13">
        <v>6</v>
      </c>
      <c r="J16" s="15">
        <f t="shared" si="1"/>
        <v>5</v>
      </c>
      <c r="K16" s="13">
        <v>5</v>
      </c>
      <c r="L16" s="13">
        <v>6</v>
      </c>
      <c r="M16" s="13">
        <v>6</v>
      </c>
      <c r="N16" s="16">
        <f t="shared" si="2"/>
        <v>5.666666666666667</v>
      </c>
      <c r="O16" s="13">
        <v>8</v>
      </c>
      <c r="P16" s="13">
        <v>5</v>
      </c>
      <c r="Q16" s="13">
        <v>8</v>
      </c>
      <c r="R16" s="17">
        <f t="shared" si="3"/>
        <v>7</v>
      </c>
      <c r="S16" s="13">
        <v>2</v>
      </c>
      <c r="T16" s="13">
        <v>2</v>
      </c>
      <c r="U16" s="13">
        <v>4</v>
      </c>
      <c r="V16" s="18">
        <f t="shared" si="4"/>
        <v>2.6666666666666665</v>
      </c>
    </row>
    <row r="17" spans="1:22">
      <c r="A17" s="1" t="s">
        <v>24</v>
      </c>
      <c r="B17" s="2">
        <v>73927</v>
      </c>
      <c r="C17" s="12">
        <v>3</v>
      </c>
      <c r="D17" s="13">
        <v>7</v>
      </c>
      <c r="E17" s="13">
        <v>2</v>
      </c>
      <c r="F17" s="14">
        <f t="shared" si="0"/>
        <v>4</v>
      </c>
      <c r="G17" s="13">
        <v>8</v>
      </c>
      <c r="H17" s="13">
        <v>9</v>
      </c>
      <c r="I17" s="13">
        <v>10</v>
      </c>
      <c r="J17" s="15">
        <f t="shared" si="1"/>
        <v>9</v>
      </c>
      <c r="K17" s="13">
        <v>6</v>
      </c>
      <c r="L17" s="13">
        <v>5</v>
      </c>
      <c r="M17" s="13">
        <v>2</v>
      </c>
      <c r="N17" s="16">
        <f t="shared" si="2"/>
        <v>4.333333333333333</v>
      </c>
      <c r="O17" s="13">
        <v>7</v>
      </c>
      <c r="P17" s="13">
        <v>4</v>
      </c>
      <c r="Q17" s="13">
        <v>9</v>
      </c>
      <c r="R17" s="17">
        <f t="shared" si="3"/>
        <v>6.666666666666667</v>
      </c>
      <c r="S17" s="13">
        <v>3</v>
      </c>
      <c r="T17" s="13">
        <v>10</v>
      </c>
      <c r="U17" s="13">
        <v>5</v>
      </c>
      <c r="V17" s="18">
        <f t="shared" si="4"/>
        <v>6</v>
      </c>
    </row>
    <row r="18" spans="1:22">
      <c r="A18" s="1" t="s">
        <v>7</v>
      </c>
      <c r="B18" s="2">
        <v>68949</v>
      </c>
      <c r="C18" s="12">
        <v>4</v>
      </c>
      <c r="D18" s="13">
        <v>5</v>
      </c>
      <c r="E18" s="13">
        <v>8</v>
      </c>
      <c r="F18" s="14">
        <f t="shared" si="0"/>
        <v>5.666666666666667</v>
      </c>
      <c r="G18" s="13">
        <v>3</v>
      </c>
      <c r="H18" s="13">
        <v>4</v>
      </c>
      <c r="I18" s="13">
        <v>6</v>
      </c>
      <c r="J18" s="15">
        <f t="shared" si="1"/>
        <v>4.333333333333333</v>
      </c>
      <c r="K18" s="13">
        <v>2</v>
      </c>
      <c r="L18" s="13">
        <v>4</v>
      </c>
      <c r="M18" s="13">
        <v>0</v>
      </c>
      <c r="N18" s="16">
        <f t="shared" si="2"/>
        <v>2</v>
      </c>
      <c r="O18" s="13">
        <v>9</v>
      </c>
      <c r="P18" s="13">
        <v>3</v>
      </c>
      <c r="Q18" s="13">
        <v>0</v>
      </c>
      <c r="R18" s="17">
        <f t="shared" si="3"/>
        <v>4</v>
      </c>
      <c r="S18" s="13">
        <v>4</v>
      </c>
      <c r="T18" s="13">
        <v>7</v>
      </c>
      <c r="U18" s="13">
        <v>6</v>
      </c>
      <c r="V18" s="18">
        <f t="shared" si="4"/>
        <v>5.666666666666667</v>
      </c>
    </row>
    <row r="19" spans="1:22">
      <c r="A19" s="1" t="s">
        <v>23</v>
      </c>
      <c r="B19" s="2">
        <v>67803</v>
      </c>
      <c r="C19" s="12">
        <v>3</v>
      </c>
      <c r="D19" s="13">
        <v>6</v>
      </c>
      <c r="E19" s="13">
        <v>8</v>
      </c>
      <c r="F19" s="14">
        <f t="shared" si="0"/>
        <v>5.666666666666667</v>
      </c>
      <c r="G19" s="13">
        <v>10</v>
      </c>
      <c r="H19" s="13">
        <v>10</v>
      </c>
      <c r="I19" s="13">
        <v>10</v>
      </c>
      <c r="J19" s="15">
        <f t="shared" si="1"/>
        <v>10</v>
      </c>
      <c r="K19" s="13">
        <v>1</v>
      </c>
      <c r="L19" s="13">
        <v>3</v>
      </c>
      <c r="M19" s="13">
        <v>6</v>
      </c>
      <c r="N19" s="16">
        <f t="shared" si="2"/>
        <v>3.3333333333333335</v>
      </c>
      <c r="O19" s="13">
        <v>10</v>
      </c>
      <c r="P19" s="13">
        <v>2</v>
      </c>
      <c r="Q19" s="13">
        <v>8</v>
      </c>
      <c r="R19" s="17">
        <f t="shared" si="3"/>
        <v>6.666666666666667</v>
      </c>
      <c r="S19" s="13">
        <v>4</v>
      </c>
      <c r="T19" s="13">
        <v>6</v>
      </c>
      <c r="U19" s="13">
        <v>7</v>
      </c>
      <c r="V19" s="18">
        <f t="shared" si="4"/>
        <v>5.666666666666667</v>
      </c>
    </row>
    <row r="20" spans="1:22">
      <c r="A20" s="1" t="s">
        <v>20</v>
      </c>
      <c r="B20" s="2">
        <v>66483</v>
      </c>
      <c r="C20" s="12">
        <v>5</v>
      </c>
      <c r="D20" s="13">
        <v>9</v>
      </c>
      <c r="E20" s="13">
        <v>8</v>
      </c>
      <c r="F20" s="14">
        <f t="shared" si="0"/>
        <v>7.333333333333333</v>
      </c>
      <c r="G20" s="13">
        <v>4</v>
      </c>
      <c r="H20" s="13">
        <v>3</v>
      </c>
      <c r="I20" s="13">
        <v>5</v>
      </c>
      <c r="J20" s="15">
        <f t="shared" si="1"/>
        <v>4</v>
      </c>
      <c r="K20" s="13">
        <v>5</v>
      </c>
      <c r="L20" s="13">
        <v>6</v>
      </c>
      <c r="M20" s="13">
        <v>7</v>
      </c>
      <c r="N20" s="16">
        <f t="shared" si="2"/>
        <v>6</v>
      </c>
      <c r="O20" s="13">
        <v>1</v>
      </c>
      <c r="P20" s="13">
        <v>1</v>
      </c>
      <c r="Q20" s="13">
        <v>7</v>
      </c>
      <c r="R20" s="17">
        <f t="shared" si="3"/>
        <v>3</v>
      </c>
      <c r="S20" s="13">
        <v>6</v>
      </c>
      <c r="T20" s="13">
        <v>5</v>
      </c>
      <c r="U20" s="13">
        <v>8</v>
      </c>
      <c r="V20" s="18">
        <f t="shared" si="4"/>
        <v>6.333333333333333</v>
      </c>
    </row>
    <row r="21" spans="1:22">
      <c r="A21" s="1" t="s">
        <v>8</v>
      </c>
      <c r="B21" s="2">
        <v>64789</v>
      </c>
      <c r="C21" s="12">
        <v>9</v>
      </c>
      <c r="D21" s="13">
        <v>10</v>
      </c>
      <c r="E21" s="13">
        <v>6</v>
      </c>
      <c r="F21" s="14">
        <f t="shared" si="0"/>
        <v>8.3333333333333339</v>
      </c>
      <c r="G21" s="13">
        <v>10</v>
      </c>
      <c r="H21" s="13">
        <v>10</v>
      </c>
      <c r="I21" s="13">
        <v>10</v>
      </c>
      <c r="J21" s="15">
        <f t="shared" si="1"/>
        <v>10</v>
      </c>
      <c r="K21" s="13">
        <v>8</v>
      </c>
      <c r="L21" s="13">
        <v>7</v>
      </c>
      <c r="M21" s="13">
        <v>5</v>
      </c>
      <c r="N21" s="16">
        <f t="shared" si="2"/>
        <v>6.666666666666667</v>
      </c>
      <c r="O21" s="13">
        <v>10</v>
      </c>
      <c r="P21" s="13">
        <v>10</v>
      </c>
      <c r="Q21" s="13">
        <v>9</v>
      </c>
      <c r="R21" s="17">
        <f t="shared" si="3"/>
        <v>9.6666666666666661</v>
      </c>
      <c r="S21" s="13">
        <v>6</v>
      </c>
      <c r="T21" s="13">
        <v>4</v>
      </c>
      <c r="U21" s="13">
        <v>5</v>
      </c>
      <c r="V21" s="18">
        <f t="shared" si="4"/>
        <v>5</v>
      </c>
    </row>
    <row r="22" spans="1:22">
      <c r="A22" s="1" t="s">
        <v>3</v>
      </c>
      <c r="B22" s="2">
        <v>60864</v>
      </c>
      <c r="C22" s="12">
        <v>8</v>
      </c>
      <c r="D22" s="13">
        <v>9</v>
      </c>
      <c r="E22" s="13">
        <v>4</v>
      </c>
      <c r="F22" s="14">
        <f t="shared" si="0"/>
        <v>7</v>
      </c>
      <c r="G22" s="13">
        <v>7</v>
      </c>
      <c r="H22" s="13">
        <v>9</v>
      </c>
      <c r="I22" s="13">
        <v>0</v>
      </c>
      <c r="J22" s="15">
        <f t="shared" si="1"/>
        <v>5.333333333333333</v>
      </c>
      <c r="K22" s="13">
        <v>4</v>
      </c>
      <c r="L22" s="13">
        <v>5</v>
      </c>
      <c r="M22" s="13">
        <v>7</v>
      </c>
      <c r="N22" s="16">
        <f t="shared" si="2"/>
        <v>5.333333333333333</v>
      </c>
      <c r="O22" s="13">
        <v>2</v>
      </c>
      <c r="P22" s="13">
        <v>10</v>
      </c>
      <c r="Q22" s="13">
        <v>6</v>
      </c>
      <c r="R22" s="17">
        <f t="shared" si="3"/>
        <v>6</v>
      </c>
      <c r="S22" s="13">
        <v>8</v>
      </c>
      <c r="T22" s="13">
        <v>10</v>
      </c>
      <c r="U22" s="13">
        <v>3</v>
      </c>
      <c r="V22" s="18">
        <f t="shared" si="4"/>
        <v>7</v>
      </c>
    </row>
    <row r="23" spans="1:22">
      <c r="A23" s="1" t="s">
        <v>6</v>
      </c>
      <c r="B23" s="2">
        <v>58493</v>
      </c>
      <c r="C23" s="12">
        <v>6</v>
      </c>
      <c r="D23" s="13">
        <v>5</v>
      </c>
      <c r="E23" s="13">
        <v>1</v>
      </c>
      <c r="F23" s="14">
        <f t="shared" si="0"/>
        <v>4</v>
      </c>
      <c r="G23" s="13">
        <v>4</v>
      </c>
      <c r="H23" s="13">
        <v>6</v>
      </c>
      <c r="I23" s="13">
        <v>1</v>
      </c>
      <c r="J23" s="15">
        <f t="shared" si="1"/>
        <v>3.6666666666666665</v>
      </c>
      <c r="K23" s="13">
        <v>6</v>
      </c>
      <c r="L23" s="13">
        <v>8</v>
      </c>
      <c r="M23" s="13">
        <v>9</v>
      </c>
      <c r="N23" s="16">
        <f t="shared" si="2"/>
        <v>7.666666666666667</v>
      </c>
      <c r="O23" s="13">
        <v>3</v>
      </c>
      <c r="P23" s="13">
        <v>9</v>
      </c>
      <c r="Q23" s="13">
        <v>5</v>
      </c>
      <c r="R23" s="17">
        <f t="shared" si="3"/>
        <v>5.666666666666667</v>
      </c>
      <c r="S23" s="13">
        <v>8</v>
      </c>
      <c r="T23" s="13">
        <v>9</v>
      </c>
      <c r="U23" s="13">
        <v>2</v>
      </c>
      <c r="V23" s="18">
        <f t="shared" si="4"/>
        <v>6.333333333333333</v>
      </c>
    </row>
    <row r="24" spans="1:22">
      <c r="A24" s="1" t="s">
        <v>17</v>
      </c>
      <c r="B24" s="2">
        <v>54678</v>
      </c>
      <c r="C24" s="12">
        <v>3</v>
      </c>
      <c r="D24" s="13">
        <v>4</v>
      </c>
      <c r="E24" s="13">
        <v>6</v>
      </c>
      <c r="F24" s="14">
        <f t="shared" si="0"/>
        <v>4.333333333333333</v>
      </c>
      <c r="G24" s="13">
        <v>3</v>
      </c>
      <c r="H24" s="13">
        <v>4</v>
      </c>
      <c r="I24" s="13">
        <v>2</v>
      </c>
      <c r="J24" s="15">
        <f t="shared" si="1"/>
        <v>3</v>
      </c>
      <c r="K24" s="13">
        <v>0</v>
      </c>
      <c r="L24" s="13">
        <v>6</v>
      </c>
      <c r="M24" s="13">
        <v>5</v>
      </c>
      <c r="N24" s="16">
        <f t="shared" si="2"/>
        <v>3.6666666666666665</v>
      </c>
      <c r="O24" s="13">
        <v>4</v>
      </c>
      <c r="P24" s="13">
        <v>8</v>
      </c>
      <c r="Q24" s="13">
        <v>4</v>
      </c>
      <c r="R24" s="17">
        <f t="shared" si="3"/>
        <v>5.333333333333333</v>
      </c>
      <c r="S24" s="13">
        <v>10</v>
      </c>
      <c r="T24" s="13">
        <v>8</v>
      </c>
      <c r="U24" s="13">
        <v>6</v>
      </c>
      <c r="V24" s="18">
        <f t="shared" si="4"/>
        <v>8</v>
      </c>
    </row>
    <row r="25" spans="1:22">
      <c r="A25" s="1" t="s">
        <v>26</v>
      </c>
      <c r="B25" s="2">
        <v>46738</v>
      </c>
      <c r="C25" s="12">
        <v>1</v>
      </c>
      <c r="D25" s="13">
        <v>6</v>
      </c>
      <c r="E25" s="13">
        <v>8</v>
      </c>
      <c r="F25" s="14">
        <f t="shared" si="0"/>
        <v>5</v>
      </c>
      <c r="G25" s="13">
        <v>6</v>
      </c>
      <c r="H25" s="13">
        <v>5</v>
      </c>
      <c r="I25" s="13">
        <v>3</v>
      </c>
      <c r="J25" s="15">
        <f t="shared" si="1"/>
        <v>4.666666666666667</v>
      </c>
      <c r="K25" s="13">
        <v>1</v>
      </c>
      <c r="L25" s="13">
        <v>3</v>
      </c>
      <c r="M25" s="13">
        <v>5</v>
      </c>
      <c r="N25" s="16">
        <f t="shared" si="2"/>
        <v>3</v>
      </c>
      <c r="O25" s="13">
        <v>5</v>
      </c>
      <c r="P25" s="13">
        <v>7</v>
      </c>
      <c r="Q25" s="13">
        <v>3</v>
      </c>
      <c r="R25" s="17">
        <f t="shared" si="3"/>
        <v>5</v>
      </c>
      <c r="S25" s="13">
        <v>10</v>
      </c>
      <c r="T25" s="13">
        <v>1</v>
      </c>
      <c r="U25" s="13">
        <v>5</v>
      </c>
      <c r="V25" s="18">
        <f t="shared" si="4"/>
        <v>5.333333333333333</v>
      </c>
    </row>
    <row r="26" spans="1:22">
      <c r="A26" s="1" t="s">
        <v>27</v>
      </c>
      <c r="B26" s="2">
        <v>27596</v>
      </c>
      <c r="C26" s="12">
        <v>9</v>
      </c>
      <c r="D26" s="13">
        <v>7</v>
      </c>
      <c r="E26" s="13">
        <v>5</v>
      </c>
      <c r="F26" s="14">
        <f t="shared" si="0"/>
        <v>7</v>
      </c>
      <c r="G26" s="13">
        <v>9</v>
      </c>
      <c r="H26" s="13">
        <v>4</v>
      </c>
      <c r="I26" s="13">
        <v>9</v>
      </c>
      <c r="J26" s="15">
        <f t="shared" si="1"/>
        <v>7.333333333333333</v>
      </c>
      <c r="K26" s="13">
        <v>6</v>
      </c>
      <c r="L26" s="13">
        <v>8</v>
      </c>
      <c r="M26" s="13">
        <v>6</v>
      </c>
      <c r="N26" s="16">
        <f t="shared" si="2"/>
        <v>6.666666666666667</v>
      </c>
      <c r="O26" s="13">
        <v>6</v>
      </c>
      <c r="P26" s="13">
        <v>6</v>
      </c>
      <c r="Q26" s="13">
        <v>4</v>
      </c>
      <c r="R26" s="17">
        <f t="shared" si="3"/>
        <v>5.333333333333333</v>
      </c>
      <c r="S26" s="13">
        <v>10</v>
      </c>
      <c r="T26" s="13">
        <v>10</v>
      </c>
      <c r="U26" s="13">
        <v>10</v>
      </c>
      <c r="V26" s="18">
        <f t="shared" si="4"/>
        <v>10</v>
      </c>
    </row>
    <row r="27" spans="1:22">
      <c r="A27" s="1" t="s">
        <v>15</v>
      </c>
      <c r="B27" s="2">
        <v>26759</v>
      </c>
      <c r="C27" s="12">
        <v>9</v>
      </c>
      <c r="D27" s="13">
        <v>9</v>
      </c>
      <c r="E27" s="13">
        <v>9</v>
      </c>
      <c r="F27" s="14">
        <f t="shared" si="0"/>
        <v>9</v>
      </c>
      <c r="G27" s="13">
        <v>7</v>
      </c>
      <c r="H27" s="13">
        <v>6</v>
      </c>
      <c r="I27" s="13">
        <v>5</v>
      </c>
      <c r="J27" s="15">
        <f t="shared" si="1"/>
        <v>6</v>
      </c>
      <c r="K27" s="13">
        <v>5</v>
      </c>
      <c r="L27" s="13">
        <v>7</v>
      </c>
      <c r="M27" s="13">
        <v>9</v>
      </c>
      <c r="N27" s="16">
        <f t="shared" si="2"/>
        <v>7</v>
      </c>
      <c r="O27" s="13">
        <v>7</v>
      </c>
      <c r="P27" s="13">
        <v>5</v>
      </c>
      <c r="Q27" s="13">
        <v>6</v>
      </c>
      <c r="R27" s="17">
        <f t="shared" si="3"/>
        <v>6</v>
      </c>
      <c r="S27" s="13">
        <v>1</v>
      </c>
      <c r="T27" s="13">
        <v>5</v>
      </c>
      <c r="U27" s="13">
        <v>4</v>
      </c>
      <c r="V27" s="18">
        <f t="shared" si="4"/>
        <v>3.3333333333333335</v>
      </c>
    </row>
    <row r="28" spans="1:22">
      <c r="A28" s="1" t="s">
        <v>4</v>
      </c>
      <c r="B28" s="2">
        <v>23675</v>
      </c>
      <c r="C28" s="12">
        <v>5</v>
      </c>
      <c r="D28" s="13">
        <v>4</v>
      </c>
      <c r="E28" s="13">
        <v>8</v>
      </c>
      <c r="F28" s="14">
        <f t="shared" si="0"/>
        <v>5.666666666666667</v>
      </c>
      <c r="G28" s="13">
        <v>4</v>
      </c>
      <c r="H28" s="13">
        <v>6</v>
      </c>
      <c r="I28" s="13">
        <v>8</v>
      </c>
      <c r="J28" s="15">
        <f t="shared" si="1"/>
        <v>6</v>
      </c>
      <c r="K28" s="13">
        <v>0</v>
      </c>
      <c r="L28" s="13">
        <v>6</v>
      </c>
      <c r="M28" s="13">
        <v>8</v>
      </c>
      <c r="N28" s="16">
        <f t="shared" si="2"/>
        <v>4.666666666666667</v>
      </c>
      <c r="O28" s="13">
        <v>8</v>
      </c>
      <c r="P28" s="13">
        <v>4</v>
      </c>
      <c r="Q28" s="13">
        <v>6</v>
      </c>
      <c r="R28" s="17">
        <f t="shared" si="3"/>
        <v>6</v>
      </c>
      <c r="S28" s="13">
        <v>2</v>
      </c>
      <c r="T28" s="13">
        <v>4</v>
      </c>
      <c r="U28" s="13">
        <v>8</v>
      </c>
      <c r="V28" s="18">
        <f t="shared" si="4"/>
        <v>4.666666666666667</v>
      </c>
    </row>
    <row r="29" spans="1:22">
      <c r="A29" s="1" t="s">
        <v>21</v>
      </c>
      <c r="B29" s="2">
        <v>23658</v>
      </c>
      <c r="C29" s="12">
        <v>9</v>
      </c>
      <c r="D29" s="13">
        <v>8</v>
      </c>
      <c r="E29" s="13">
        <v>3</v>
      </c>
      <c r="F29" s="14">
        <f t="shared" si="0"/>
        <v>6.666666666666667</v>
      </c>
      <c r="G29" s="13">
        <v>4</v>
      </c>
      <c r="H29" s="13">
        <v>7</v>
      </c>
      <c r="I29" s="13">
        <v>8</v>
      </c>
      <c r="J29" s="15">
        <f t="shared" si="1"/>
        <v>6.333333333333333</v>
      </c>
      <c r="K29" s="13">
        <v>1</v>
      </c>
      <c r="L29" s="13">
        <v>1</v>
      </c>
      <c r="M29" s="13">
        <v>1</v>
      </c>
      <c r="N29" s="16">
        <f t="shared" si="2"/>
        <v>1</v>
      </c>
      <c r="O29" s="13">
        <v>9</v>
      </c>
      <c r="P29" s="13">
        <v>3</v>
      </c>
      <c r="Q29" s="13">
        <v>7</v>
      </c>
      <c r="R29" s="17">
        <f t="shared" si="3"/>
        <v>6.333333333333333</v>
      </c>
      <c r="S29" s="13">
        <v>1</v>
      </c>
      <c r="T29" s="13">
        <v>3</v>
      </c>
      <c r="U29" s="13">
        <v>6</v>
      </c>
      <c r="V29" s="18">
        <f t="shared" si="4"/>
        <v>3.3333333333333335</v>
      </c>
    </row>
    <row r="30" spans="1:22">
      <c r="A30" s="1" t="s">
        <v>19</v>
      </c>
      <c r="B30" s="2">
        <v>12739</v>
      </c>
      <c r="C30" s="12">
        <v>4</v>
      </c>
      <c r="D30" s="13">
        <v>5</v>
      </c>
      <c r="E30" s="13">
        <v>7</v>
      </c>
      <c r="F30" s="14">
        <f t="shared" si="0"/>
        <v>5.333333333333333</v>
      </c>
      <c r="G30" s="13">
        <v>5</v>
      </c>
      <c r="H30" s="13">
        <v>8</v>
      </c>
      <c r="I30" s="13">
        <v>9</v>
      </c>
      <c r="J30" s="15">
        <f t="shared" si="1"/>
        <v>7.333333333333333</v>
      </c>
      <c r="K30" s="13">
        <v>0</v>
      </c>
      <c r="L30" s="13">
        <v>7</v>
      </c>
      <c r="M30" s="13">
        <v>3</v>
      </c>
      <c r="N30" s="16">
        <f>AVERAGE(K30,L30,M30,)</f>
        <v>2.5</v>
      </c>
      <c r="O30" s="13">
        <v>10</v>
      </c>
      <c r="P30" s="13">
        <v>2</v>
      </c>
      <c r="Q30" s="13">
        <v>8</v>
      </c>
      <c r="R30" s="17">
        <f t="shared" si="3"/>
        <v>6.666666666666667</v>
      </c>
      <c r="S30" s="13">
        <v>1</v>
      </c>
      <c r="T30" s="13">
        <v>4</v>
      </c>
      <c r="U30" s="13">
        <v>7</v>
      </c>
      <c r="V30" s="18">
        <f t="shared" si="4"/>
        <v>4</v>
      </c>
    </row>
    <row r="31" spans="1:22">
      <c r="A31" s="1" t="s">
        <v>12</v>
      </c>
      <c r="B31" s="2">
        <v>21348</v>
      </c>
      <c r="C31" s="12">
        <v>7</v>
      </c>
      <c r="D31" s="13">
        <v>7</v>
      </c>
      <c r="E31" s="13">
        <v>7</v>
      </c>
      <c r="F31" s="14">
        <f t="shared" si="0"/>
        <v>7</v>
      </c>
      <c r="G31" s="13">
        <v>9</v>
      </c>
      <c r="H31" s="13">
        <v>4</v>
      </c>
      <c r="I31" s="13">
        <v>3</v>
      </c>
      <c r="J31" s="15">
        <f t="shared" si="1"/>
        <v>5.333333333333333</v>
      </c>
      <c r="K31" s="13">
        <v>6</v>
      </c>
      <c r="L31" s="13">
        <v>8</v>
      </c>
      <c r="M31" s="13">
        <v>9</v>
      </c>
      <c r="N31" s="16">
        <f>AVERAGE(K31,L31,M31,)</f>
        <v>5.75</v>
      </c>
      <c r="O31" s="13">
        <v>10</v>
      </c>
      <c r="P31" s="13">
        <v>1</v>
      </c>
      <c r="Q31" s="13">
        <v>5</v>
      </c>
      <c r="R31" s="17">
        <f t="shared" si="3"/>
        <v>5.333333333333333</v>
      </c>
      <c r="S31" s="13">
        <v>4</v>
      </c>
      <c r="T31" s="13">
        <v>4</v>
      </c>
      <c r="U31" s="13">
        <v>10</v>
      </c>
      <c r="V31" s="18">
        <f t="shared" si="4"/>
        <v>6</v>
      </c>
    </row>
    <row r="32" spans="1:22"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</row>
    <row r="33" spans="4:22"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</row>
    <row r="34" spans="4:22"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</row>
    <row r="35" spans="4:22"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</row>
    <row r="36" spans="4:22"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</row>
  </sheetData>
  <sortState ref="B3:B30">
    <sortCondition descending="1" ref="B30"/>
  </sortState>
  <mergeCells count="8">
    <mergeCell ref="S1:V1"/>
    <mergeCell ref="C1:F1"/>
    <mergeCell ref="G1:J1"/>
    <mergeCell ref="B1:B3"/>
    <mergeCell ref="A1:A3"/>
    <mergeCell ref="K1:N1"/>
    <mergeCell ref="K2:N2"/>
    <mergeCell ref="O1:R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J5" sqref="J5"/>
    </sheetView>
  </sheetViews>
  <sheetFormatPr baseColWidth="10" defaultRowHeight="15"/>
  <cols>
    <col min="10" max="10" width="14" customWidth="1"/>
  </cols>
  <sheetData>
    <row r="1" spans="1:11">
      <c r="A1" s="22" t="s">
        <v>36</v>
      </c>
      <c r="B1" s="23" t="s">
        <v>37</v>
      </c>
      <c r="C1" s="25" t="s">
        <v>48</v>
      </c>
      <c r="D1" s="31" t="s">
        <v>60</v>
      </c>
      <c r="E1" s="28" t="s">
        <v>59</v>
      </c>
      <c r="F1" s="29" t="s">
        <v>58</v>
      </c>
      <c r="G1" s="55" t="s">
        <v>62</v>
      </c>
      <c r="H1" s="56"/>
      <c r="I1" s="30" t="s">
        <v>57</v>
      </c>
      <c r="J1" s="54" t="s">
        <v>61</v>
      </c>
      <c r="K1" s="54"/>
    </row>
    <row r="2" spans="1:11">
      <c r="A2" s="21">
        <v>2233</v>
      </c>
      <c r="B2" s="24" t="s">
        <v>44</v>
      </c>
      <c r="C2" s="26" t="s">
        <v>49</v>
      </c>
      <c r="D2" s="32">
        <v>3</v>
      </c>
      <c r="E2" s="39">
        <v>3.2</v>
      </c>
      <c r="F2" s="40">
        <f t="shared" ref="F2:F11" si="0">D2*E2</f>
        <v>9.6000000000000014</v>
      </c>
      <c r="G2" s="42">
        <f t="shared" ref="G2:G11" si="1">AVERAGE(E2,F2)</f>
        <v>6.4</v>
      </c>
      <c r="H2" s="38"/>
      <c r="I2" s="33">
        <v>0.06</v>
      </c>
      <c r="J2" s="35">
        <f>D2*E2*(1-I2)</f>
        <v>9.0240000000000009</v>
      </c>
      <c r="K2" s="36"/>
    </row>
    <row r="3" spans="1:11">
      <c r="A3" s="21">
        <v>2455</v>
      </c>
      <c r="B3" s="24" t="s">
        <v>39</v>
      </c>
      <c r="C3" s="26" t="s">
        <v>49</v>
      </c>
      <c r="D3" s="32">
        <v>2</v>
      </c>
      <c r="E3" s="39">
        <v>4.5</v>
      </c>
      <c r="F3" s="40">
        <f t="shared" si="0"/>
        <v>9</v>
      </c>
      <c r="G3" s="42">
        <f t="shared" si="1"/>
        <v>6.75</v>
      </c>
      <c r="H3" s="38"/>
      <c r="I3" s="33">
        <v>0.06</v>
      </c>
      <c r="J3" s="37">
        <f t="shared" ref="J3:J10" si="2">D3*E3*(1-I3)</f>
        <v>8.4599999999999991</v>
      </c>
      <c r="K3" s="36"/>
    </row>
    <row r="4" spans="1:11">
      <c r="A4" s="21">
        <v>3461</v>
      </c>
      <c r="B4" s="24" t="s">
        <v>42</v>
      </c>
      <c r="C4" s="26" t="s">
        <v>50</v>
      </c>
      <c r="D4" s="32">
        <v>1</v>
      </c>
      <c r="E4" s="39">
        <v>6.7</v>
      </c>
      <c r="F4" s="40">
        <f t="shared" si="0"/>
        <v>6.7</v>
      </c>
      <c r="G4" s="42">
        <f t="shared" si="1"/>
        <v>6.7</v>
      </c>
      <c r="H4" s="38"/>
      <c r="I4" s="33">
        <v>0.06</v>
      </c>
      <c r="J4" s="37">
        <f>D4*E4*(1-I4)</f>
        <v>6.298</v>
      </c>
      <c r="K4" s="36"/>
    </row>
    <row r="5" spans="1:11">
      <c r="A5" s="21">
        <v>3468</v>
      </c>
      <c r="B5" s="24" t="s">
        <v>46</v>
      </c>
      <c r="C5" s="26" t="s">
        <v>51</v>
      </c>
      <c r="D5" s="32">
        <v>2</v>
      </c>
      <c r="E5" s="39">
        <v>9.3000000000000007</v>
      </c>
      <c r="F5" s="40">
        <f t="shared" si="0"/>
        <v>18.600000000000001</v>
      </c>
      <c r="G5" s="42">
        <f t="shared" si="1"/>
        <v>13.950000000000001</v>
      </c>
      <c r="H5" s="38"/>
      <c r="I5" s="33">
        <v>0.06</v>
      </c>
      <c r="J5" s="37">
        <f t="shared" si="2"/>
        <v>17.484000000000002</v>
      </c>
      <c r="K5" s="36"/>
    </row>
    <row r="6" spans="1:11">
      <c r="A6" s="21">
        <v>3685</v>
      </c>
      <c r="B6" s="20" t="s">
        <v>47</v>
      </c>
      <c r="C6" s="26" t="s">
        <v>52</v>
      </c>
      <c r="D6" s="32">
        <v>4</v>
      </c>
      <c r="E6" s="39">
        <v>8.9</v>
      </c>
      <c r="F6" s="40">
        <f t="shared" si="0"/>
        <v>35.6</v>
      </c>
      <c r="G6" s="42">
        <f t="shared" si="1"/>
        <v>22.25</v>
      </c>
      <c r="H6" s="38"/>
      <c r="I6" s="33">
        <v>0.06</v>
      </c>
      <c r="J6" s="37">
        <f t="shared" si="2"/>
        <v>33.463999999999999</v>
      </c>
      <c r="K6" s="36"/>
    </row>
    <row r="7" spans="1:11">
      <c r="A7" s="21">
        <v>4356</v>
      </c>
      <c r="B7" s="24" t="s">
        <v>38</v>
      </c>
      <c r="C7" s="26" t="s">
        <v>53</v>
      </c>
      <c r="D7" s="32">
        <v>3</v>
      </c>
      <c r="E7" s="39">
        <v>5.6</v>
      </c>
      <c r="F7" s="40">
        <f t="shared" si="0"/>
        <v>16.799999999999997</v>
      </c>
      <c r="G7" s="42">
        <f t="shared" si="1"/>
        <v>11.2</v>
      </c>
      <c r="H7" s="38"/>
      <c r="I7" s="33">
        <v>0.06</v>
      </c>
      <c r="J7" s="37">
        <f t="shared" si="2"/>
        <v>15.791999999999996</v>
      </c>
      <c r="K7" s="36"/>
    </row>
    <row r="8" spans="1:11">
      <c r="A8" s="21">
        <v>4689</v>
      </c>
      <c r="B8" s="24" t="s">
        <v>41</v>
      </c>
      <c r="C8" s="26" t="s">
        <v>49</v>
      </c>
      <c r="D8" s="32">
        <v>2</v>
      </c>
      <c r="E8" s="39">
        <v>2.8</v>
      </c>
      <c r="F8" s="40">
        <f t="shared" si="0"/>
        <v>5.6</v>
      </c>
      <c r="G8" s="42">
        <f t="shared" si="1"/>
        <v>4.1999999999999993</v>
      </c>
      <c r="H8" s="38"/>
      <c r="I8" s="33">
        <v>0.06</v>
      </c>
      <c r="J8" s="37">
        <f t="shared" si="2"/>
        <v>5.2639999999999993</v>
      </c>
      <c r="K8" s="36"/>
    </row>
    <row r="9" spans="1:11">
      <c r="A9" s="21">
        <v>4908</v>
      </c>
      <c r="B9" s="24" t="s">
        <v>43</v>
      </c>
      <c r="C9" s="26" t="s">
        <v>54</v>
      </c>
      <c r="D9" s="32">
        <v>2</v>
      </c>
      <c r="E9" s="39">
        <v>7.4</v>
      </c>
      <c r="F9" s="41">
        <f t="shared" si="0"/>
        <v>14.8</v>
      </c>
      <c r="G9" s="42">
        <f t="shared" si="1"/>
        <v>11.100000000000001</v>
      </c>
      <c r="H9" s="38"/>
      <c r="I9" s="33">
        <v>0.06</v>
      </c>
      <c r="J9" s="37">
        <f t="shared" si="2"/>
        <v>13.911999999999999</v>
      </c>
      <c r="K9" s="36"/>
    </row>
    <row r="10" spans="1:11">
      <c r="A10" s="21">
        <v>5673</v>
      </c>
      <c r="B10" s="24" t="s">
        <v>40</v>
      </c>
      <c r="C10" s="26" t="s">
        <v>55</v>
      </c>
      <c r="D10" s="32">
        <v>1</v>
      </c>
      <c r="E10" s="39">
        <v>3.6</v>
      </c>
      <c r="F10" s="40">
        <f t="shared" si="0"/>
        <v>3.6</v>
      </c>
      <c r="G10" s="42">
        <f t="shared" si="1"/>
        <v>3.6</v>
      </c>
      <c r="H10" s="38"/>
      <c r="I10" s="33">
        <v>0.06</v>
      </c>
      <c r="J10" s="37">
        <f t="shared" si="2"/>
        <v>3.3839999999999999</v>
      </c>
      <c r="K10" s="36"/>
    </row>
    <row r="11" spans="1:11">
      <c r="A11" s="21">
        <v>7543</v>
      </c>
      <c r="B11" s="24" t="s">
        <v>45</v>
      </c>
      <c r="C11" s="27" t="s">
        <v>56</v>
      </c>
      <c r="D11" s="32">
        <v>6</v>
      </c>
      <c r="E11" s="39">
        <v>10</v>
      </c>
      <c r="F11" s="40">
        <f t="shared" si="0"/>
        <v>60</v>
      </c>
      <c r="G11" s="42">
        <f t="shared" si="1"/>
        <v>35</v>
      </c>
      <c r="H11" s="38"/>
      <c r="I11" s="33">
        <v>0.06</v>
      </c>
      <c r="J11" s="37">
        <f>D11*E11*(1-I11)</f>
        <v>56.4</v>
      </c>
      <c r="K11" s="36"/>
    </row>
    <row r="12" spans="1:11">
      <c r="G12" s="34"/>
      <c r="H12" s="34"/>
    </row>
  </sheetData>
  <sortState ref="B2:B11">
    <sortCondition ref="B1"/>
  </sortState>
  <mergeCells count="2">
    <mergeCell ref="J1:K1"/>
    <mergeCell ref="G1:H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ACADEMICO </vt:lpstr>
      <vt:lpstr>FACTURA DE FLORES </vt:lpstr>
    </vt:vector>
  </TitlesOfParts>
  <Company>SECRETARIA DE EDUCACION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 LOYOLA</dc:creator>
  <cp:lastModifiedBy>marina</cp:lastModifiedBy>
  <dcterms:created xsi:type="dcterms:W3CDTF">2014-07-03T15:50:41Z</dcterms:created>
  <dcterms:modified xsi:type="dcterms:W3CDTF">2014-12-16T01:26:22Z</dcterms:modified>
</cp:coreProperties>
</file>